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780" activeTab="0"/>
  </bookViews>
  <sheets>
    <sheet name="Sheet1" sheetId="1" r:id="rId1"/>
  </sheets>
  <definedNames/>
  <calcPr fullCalcOnLoad="1"/>
</workbook>
</file>

<file path=xl/sharedStrings.xml><?xml version="1.0" encoding="utf-8"?>
<sst xmlns="http://schemas.openxmlformats.org/spreadsheetml/2006/main" count="34" uniqueCount="34">
  <si>
    <t>Horsepower estimator</t>
  </si>
  <si>
    <t>Enter the following information:</t>
  </si>
  <si>
    <t>Maximum Height (in inches)</t>
  </si>
  <si>
    <t>Enter the height of the tallest vehicle</t>
  </si>
  <si>
    <t>Maximum Width (in inches)</t>
  </si>
  <si>
    <t>Enter the width of the widest vehicle</t>
  </si>
  <si>
    <t>Minimum Ground Clearance (in inches)</t>
  </si>
  <si>
    <t>Enter the ground clearance for the vehicle that sits the closest to the ground</t>
  </si>
  <si>
    <t>Desired speed (mph)</t>
  </si>
  <si>
    <t>Anticipated headwind (mph)</t>
  </si>
  <si>
    <t>Note: Tailwind does not help like headwinds hurt.</t>
  </si>
  <si>
    <t>Anticipated grade (steepness) of the road</t>
  </si>
  <si>
    <t>For level ground, enter 0</t>
  </si>
  <si>
    <t>Total combined weight (in pounds, tow vehicle and trailer)</t>
  </si>
  <si>
    <t>Elevation (in feet)</t>
  </si>
  <si>
    <t>Elevaton factor</t>
  </si>
  <si>
    <t>0% for turbo-charged or super-charged diesel engines, 2% for gas and non turbo-charged or super-charged diesel engines.</t>
  </si>
  <si>
    <t>DO NOT ENTER BELOW THIS LINE</t>
  </si>
  <si>
    <t>Horsepower needed to combat:</t>
  </si>
  <si>
    <t>Rolling resistance</t>
  </si>
  <si>
    <t>(Speed x combined weight x (6.75 + (0.074 x Speed))) / 375,000</t>
  </si>
  <si>
    <t>Air resistance</t>
  </si>
  <si>
    <t>(Frontal area x Speed x Speed x Speed x drag coefficient) / 375</t>
  </si>
  <si>
    <t>375=550*3600/5280 where 550=ft-lbs/sec=1hp, 3600=seconds per hour, 5280=feet per mile</t>
  </si>
  <si>
    <t>Grade resistance</t>
  </si>
  <si>
    <t>(Speed x %Grade x combined weight) / 37,500</t>
  </si>
  <si>
    <t>37,500=375*100, where 375=from above, 100=grade rise/grade run</t>
  </si>
  <si>
    <t>Elevation</t>
  </si>
  <si>
    <t>(Elevation / 1000) * Elevation factor</t>
  </si>
  <si>
    <t>Total horsepower required.</t>
  </si>
  <si>
    <t>The Total Horsepower calculated here is merely an estimate.  The calculation does not take into account  horsepower that may be lost due to the use of certain vehicle accessories (such as air conditioning, power steering, etc).  If you know the horsepower output of your engine at its peak torque output, you can estimate the approximate speed at which you should be able to climb a particular grade with the engine rpm at the peak torque rpm.  (You will need a horsepower curve chart and a torque curve chart for your engine to do this.)  Enter the figures for total combined weight and for the grade.  Then simply change the speed until the calculated total horsepower number is close to your engine’s output.  Additional information can be found in column D.    Assumptions: 15% drivetrain efficiency loss.  Use arrow keys to move about the worksheet and clear this text box.  For more information, view this GM document linked in the next cell below.</t>
  </si>
  <si>
    <t>http://eogld.ecomm.gm.com/NASApp/mediumduty/printbook?printbooktype=weightcalc&amp;doctype=truckselection&amp;year=2004</t>
  </si>
  <si>
    <t>Enter data into Yellow shaded fields ONLY</t>
  </si>
  <si>
    <t>This Horsepower Calculator has been modified from the original (see reference below) .  Some of the constants used in the original formula were changed to yield results consistant with the information published by Cat Diesel in their document "Understanding RV Performance (CAT) LEGT5364.pdf".  This document can be found at https://ohe.cat.com/cda/files/287140/7/LEGT5364.pdf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</si>
</sst>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0">
    <font>
      <sz val="10"/>
      <name val="Arial"/>
      <family val="0"/>
    </font>
    <font>
      <b/>
      <sz val="12"/>
      <name val="Arial"/>
      <family val="2"/>
    </font>
    <font>
      <b/>
      <sz val="10"/>
      <name val="Arial"/>
      <family val="2"/>
    </font>
    <font>
      <sz val="8"/>
      <name val="Arial"/>
      <family val="0"/>
    </font>
    <font>
      <b/>
      <u val="single"/>
      <sz val="10"/>
      <name val="Arial"/>
      <family val="2"/>
    </font>
    <font>
      <u val="single"/>
      <sz val="10"/>
      <color indexed="12"/>
      <name val="Arial"/>
      <family val="0"/>
    </font>
    <font>
      <b/>
      <i/>
      <sz val="10"/>
      <name val="Arial"/>
      <family val="2"/>
    </font>
    <font>
      <b/>
      <u val="single"/>
      <sz val="12"/>
      <name val="Arial"/>
      <family val="2"/>
    </font>
    <font>
      <u val="single"/>
      <sz val="12"/>
      <name val="Arial"/>
      <family val="2"/>
    </font>
    <font>
      <sz val="12"/>
      <name val="Arial"/>
      <family val="2"/>
    </font>
  </fonts>
  <fills count="4">
    <fill>
      <patternFill/>
    </fill>
    <fill>
      <patternFill patternType="gray125"/>
    </fill>
    <fill>
      <patternFill patternType="solid">
        <fgColor indexed="43"/>
        <bgColor indexed="64"/>
      </patternFill>
    </fill>
    <fill>
      <patternFill patternType="solid">
        <fgColor indexed="10"/>
        <bgColor indexed="64"/>
      </patternFill>
    </fill>
  </fills>
  <borders count="6">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vertical="center" wrapText="1"/>
    </xf>
    <xf numFmtId="0" fontId="0" fillId="0" borderId="0" xfId="0" applyAlignment="1">
      <alignment horizontal="right" vertical="center"/>
    </xf>
    <xf numFmtId="9" fontId="0" fillId="0" borderId="0" xfId="20" applyAlignment="1">
      <alignment vertical="center"/>
    </xf>
    <xf numFmtId="0" fontId="2" fillId="0" borderId="1" xfId="0" applyFont="1" applyBorder="1" applyAlignment="1">
      <alignment horizontal="right" vertical="center"/>
    </xf>
    <xf numFmtId="9" fontId="0" fillId="0" borderId="1" xfId="20" applyBorder="1" applyAlignment="1">
      <alignment vertical="center"/>
    </xf>
    <xf numFmtId="0" fontId="0" fillId="0" borderId="1" xfId="0" applyBorder="1" applyAlignment="1">
      <alignment wrapText="1"/>
    </xf>
    <xf numFmtId="0" fontId="0" fillId="0" borderId="0" xfId="0" applyAlignment="1">
      <alignment wrapText="1"/>
    </xf>
    <xf numFmtId="0" fontId="0" fillId="0" borderId="0" xfId="0" applyAlignment="1">
      <alignment horizontal="right" vertical="center" wrapText="1"/>
    </xf>
    <xf numFmtId="2" fontId="0" fillId="0" borderId="0" xfId="20" applyNumberFormat="1" applyFont="1" applyAlignment="1">
      <alignment vertical="center"/>
    </xf>
    <xf numFmtId="0" fontId="3" fillId="0" borderId="0" xfId="0" applyFont="1" applyAlignment="1">
      <alignment vertical="center" wrapText="1"/>
    </xf>
    <xf numFmtId="2" fontId="0" fillId="0" borderId="0" xfId="20" applyNumberFormat="1" applyAlignment="1">
      <alignment vertical="center"/>
    </xf>
    <xf numFmtId="0" fontId="3" fillId="0" borderId="0" xfId="0" applyFont="1" applyAlignment="1">
      <alignment wrapText="1"/>
    </xf>
    <xf numFmtId="0" fontId="3" fillId="0" borderId="0" xfId="0" applyFont="1" applyAlignment="1">
      <alignment vertical="justify" wrapText="1"/>
    </xf>
    <xf numFmtId="2" fontId="0" fillId="0" borderId="0" xfId="20" applyNumberFormat="1" applyAlignment="1">
      <alignment/>
    </xf>
    <xf numFmtId="2" fontId="2" fillId="0" borderId="0" xfId="0" applyNumberFormat="1" applyFont="1" applyFill="1" applyAlignment="1">
      <alignment vertical="center"/>
    </xf>
    <xf numFmtId="0" fontId="0" fillId="0" borderId="0" xfId="0" applyAlignment="1">
      <alignment vertical="top" wrapText="1"/>
    </xf>
    <xf numFmtId="0" fontId="5" fillId="0" borderId="0" xfId="19" applyAlignment="1">
      <alignment vertical="top"/>
    </xf>
    <xf numFmtId="0" fontId="6" fillId="0" borderId="0" xfId="0" applyFont="1" applyAlignment="1">
      <alignment/>
    </xf>
    <xf numFmtId="0" fontId="0" fillId="0" borderId="0" xfId="0" applyAlignment="1" quotePrefix="1">
      <alignment/>
    </xf>
    <xf numFmtId="9" fontId="0" fillId="0" borderId="0" xfId="20" applyAlignment="1">
      <alignment/>
    </xf>
    <xf numFmtId="0" fontId="0" fillId="0" borderId="0" xfId="0" applyBorder="1" applyAlignment="1">
      <alignment/>
    </xf>
    <xf numFmtId="0" fontId="0" fillId="0" borderId="0" xfId="0" applyFont="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Fill="1" applyAlignment="1">
      <alignment horizontal="right" vertical="center" wrapText="1"/>
    </xf>
    <xf numFmtId="0" fontId="2" fillId="0" borderId="0" xfId="0" applyFont="1" applyBorder="1" applyAlignment="1">
      <alignment/>
    </xf>
    <xf numFmtId="165" fontId="0" fillId="0" borderId="0" xfId="0" applyNumberFormat="1" applyBorder="1" applyAlignment="1">
      <alignment/>
    </xf>
    <xf numFmtId="0" fontId="0" fillId="2" borderId="0" xfId="0" applyFill="1" applyAlignment="1">
      <alignment/>
    </xf>
    <xf numFmtId="0" fontId="0" fillId="2" borderId="0" xfId="0" applyFill="1" applyAlignment="1">
      <alignment vertical="center"/>
    </xf>
    <xf numFmtId="164" fontId="0" fillId="2" borderId="0" xfId="20" applyNumberFormat="1" applyFill="1" applyAlignment="1">
      <alignment/>
    </xf>
    <xf numFmtId="3" fontId="0" fillId="2" borderId="0" xfId="20" applyNumberFormat="1" applyFill="1" applyAlignment="1">
      <alignment vertical="center"/>
    </xf>
    <xf numFmtId="1" fontId="0" fillId="2" borderId="0" xfId="20" applyNumberFormat="1" applyFill="1" applyAlignment="1">
      <alignment vertical="center"/>
    </xf>
    <xf numFmtId="9" fontId="0" fillId="2" borderId="0" xfId="20" applyFill="1" applyAlignment="1">
      <alignment vertical="center"/>
    </xf>
    <xf numFmtId="0" fontId="7" fillId="3" borderId="0" xfId="0" applyFont="1" applyFill="1" applyAlignment="1">
      <alignment vertical="center" wrapText="1"/>
    </xf>
    <xf numFmtId="2" fontId="1" fillId="3" borderId="5" xfId="20" applyNumberFormat="1" applyFont="1" applyFill="1" applyBorder="1" applyAlignment="1">
      <alignment horizontal="right" vertical="center" wrapText="1"/>
    </xf>
    <xf numFmtId="0" fontId="2" fillId="0" borderId="0" xfId="0" applyFont="1" applyAlignment="1">
      <alignment horizontal="center"/>
    </xf>
    <xf numFmtId="0" fontId="8" fillId="0" borderId="0" xfId="0" applyFont="1" applyAlignment="1">
      <alignment horizontal="right"/>
    </xf>
    <xf numFmtId="0" fontId="9" fillId="0" borderId="0" xfId="0" applyFont="1" applyAlignment="1">
      <alignment horizontal="right"/>
    </xf>
    <xf numFmtId="0" fontId="9" fillId="0" borderId="0" xfId="0" applyFont="1" applyAlignment="1">
      <alignment horizontal="righ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ogld.ecomm.gm.com/NASApp/mediumduty/printbook?printbooktype=weightcalc&amp;doctype=truckselection&amp;year=2004"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workbookViewId="0" topLeftCell="A1">
      <selection activeCell="C28" sqref="C28"/>
    </sheetView>
  </sheetViews>
  <sheetFormatPr defaultColWidth="9.140625" defaultRowHeight="12.75"/>
  <cols>
    <col min="1" max="1" width="47.57421875" style="0" customWidth="1"/>
    <col min="2" max="2" width="10.140625" style="0" customWidth="1"/>
    <col min="3" max="3" width="46.421875" style="0" customWidth="1"/>
    <col min="4" max="4" width="7.00390625" style="0" customWidth="1"/>
  </cols>
  <sheetData>
    <row r="1" ht="15.75">
      <c r="A1" s="1" t="s">
        <v>0</v>
      </c>
    </row>
    <row r="2" spans="1:2" ht="15.75">
      <c r="A2" s="1"/>
      <c r="B2" s="39" t="s">
        <v>32</v>
      </c>
    </row>
    <row r="3" ht="15.75">
      <c r="A3" s="1"/>
    </row>
    <row r="4" ht="15">
      <c r="A4" s="40" t="s">
        <v>1</v>
      </c>
    </row>
    <row r="5" spans="1:3" ht="15">
      <c r="A5" s="41" t="s">
        <v>2</v>
      </c>
      <c r="B5" s="31">
        <v>144</v>
      </c>
      <c r="C5" t="s">
        <v>3</v>
      </c>
    </row>
    <row r="6" spans="1:3" ht="15">
      <c r="A6" s="41" t="s">
        <v>4</v>
      </c>
      <c r="B6" s="31">
        <v>102</v>
      </c>
      <c r="C6" t="s">
        <v>5</v>
      </c>
    </row>
    <row r="7" spans="1:3" ht="25.5">
      <c r="A7" s="42" t="s">
        <v>6</v>
      </c>
      <c r="B7" s="32">
        <v>12</v>
      </c>
      <c r="C7" s="3" t="s">
        <v>7</v>
      </c>
    </row>
    <row r="8" spans="1:2" ht="15">
      <c r="A8" s="41" t="s">
        <v>8</v>
      </c>
      <c r="B8" s="31">
        <v>51</v>
      </c>
    </row>
    <row r="9" spans="1:3" ht="15">
      <c r="A9" s="41" t="s">
        <v>9</v>
      </c>
      <c r="B9" s="31">
        <v>0</v>
      </c>
      <c r="C9" t="s">
        <v>10</v>
      </c>
    </row>
    <row r="10" spans="1:3" ht="15">
      <c r="A10" s="41" t="s">
        <v>11</v>
      </c>
      <c r="B10" s="33">
        <v>0.044</v>
      </c>
      <c r="C10" t="s">
        <v>12</v>
      </c>
    </row>
    <row r="11" spans="1:2" ht="15">
      <c r="A11" s="42" t="s">
        <v>13</v>
      </c>
      <c r="B11" s="34">
        <v>26520</v>
      </c>
    </row>
    <row r="12" spans="1:2" ht="15">
      <c r="A12" s="42" t="s">
        <v>14</v>
      </c>
      <c r="B12" s="35">
        <v>0</v>
      </c>
    </row>
    <row r="13" spans="1:3" ht="38.25">
      <c r="A13" s="42" t="s">
        <v>15</v>
      </c>
      <c r="B13" s="36">
        <v>0</v>
      </c>
      <c r="C13" s="3" t="s">
        <v>16</v>
      </c>
    </row>
    <row r="14" spans="1:3" ht="13.5" thickBot="1">
      <c r="A14" s="6" t="s">
        <v>17</v>
      </c>
      <c r="B14" s="7"/>
      <c r="C14" s="8"/>
    </row>
    <row r="15" spans="1:3" ht="12.75" hidden="1">
      <c r="A15" s="4" t="s">
        <v>18</v>
      </c>
      <c r="B15" s="5"/>
      <c r="C15" s="9"/>
    </row>
    <row r="16" spans="1:3" ht="22.5" hidden="1">
      <c r="A16" s="10" t="s">
        <v>19</v>
      </c>
      <c r="B16" s="11">
        <f>((B8+B9)*(B11+(B11/1000))*1.2*(3.95+(0.054*(B8+B9))))/375000</f>
        <v>29.044356397056003</v>
      </c>
      <c r="C16" s="12" t="s">
        <v>20</v>
      </c>
    </row>
    <row r="17" spans="1:4" ht="157.5" hidden="1">
      <c r="A17" s="10" t="s">
        <v>21</v>
      </c>
      <c r="B17" s="13">
        <f>((((B5-B7)*B6)/144)*((B8+B9)*(B8+B9)*(B8+B9))*0.0017)/425</f>
        <v>49.611474</v>
      </c>
      <c r="C17" s="12" t="s">
        <v>22</v>
      </c>
      <c r="D17" s="14" t="s">
        <v>23</v>
      </c>
    </row>
    <row r="18" spans="1:4" ht="112.5" hidden="1">
      <c r="A18" s="10" t="s">
        <v>24</v>
      </c>
      <c r="B18" s="13">
        <f>((B8+B9)*B10*100*B11)/37500</f>
        <v>158.69567999999998</v>
      </c>
      <c r="C18" s="12" t="s">
        <v>25</v>
      </c>
      <c r="D18" s="15" t="s">
        <v>26</v>
      </c>
    </row>
    <row r="19" spans="1:3" ht="13.5" thickBot="1">
      <c r="A19" s="10" t="s">
        <v>27</v>
      </c>
      <c r="B19" s="16">
        <f>((B16+B17+B18)*(B12/1000)*B13)*-1</f>
        <v>0</v>
      </c>
      <c r="C19" s="14" t="s">
        <v>28</v>
      </c>
    </row>
    <row r="20" spans="1:3" ht="19.5" customHeight="1" thickBot="1">
      <c r="A20" s="28"/>
      <c r="B20" s="38">
        <f>(B16+B17+B18-B19)*1.15</f>
        <v>272.95423695661435</v>
      </c>
      <c r="C20" s="37" t="s">
        <v>29</v>
      </c>
    </row>
    <row r="21" ht="19.5" customHeight="1" thickBot="1"/>
    <row r="22" spans="1:4" ht="68.25" customHeight="1" thickBot="1">
      <c r="A22" s="25" t="s">
        <v>33</v>
      </c>
      <c r="B22" s="26"/>
      <c r="C22" s="26"/>
      <c r="D22" s="27"/>
    </row>
    <row r="23" spans="1:4" ht="111.75" customHeight="1">
      <c r="A23" s="24" t="s">
        <v>30</v>
      </c>
      <c r="B23" s="24"/>
      <c r="C23" s="24"/>
      <c r="D23" s="24"/>
    </row>
    <row r="24" spans="1:3" ht="12.75">
      <c r="A24" s="19" t="s">
        <v>31</v>
      </c>
      <c r="B24" s="17"/>
      <c r="C24" s="18"/>
    </row>
    <row r="25" ht="12.75">
      <c r="A25" s="20"/>
    </row>
    <row r="26" ht="12.75">
      <c r="A26" s="2"/>
    </row>
    <row r="27" ht="12.75">
      <c r="A27" s="2"/>
    </row>
    <row r="28" spans="1:11" ht="12.75">
      <c r="A28" s="2"/>
      <c r="D28" s="21"/>
      <c r="E28" s="23"/>
      <c r="F28" s="23"/>
      <c r="G28" s="23"/>
      <c r="H28" s="23"/>
      <c r="I28" s="23"/>
      <c r="J28" s="23"/>
      <c r="K28" s="23"/>
    </row>
    <row r="29" spans="1:11" ht="12.75">
      <c r="A29" s="2"/>
      <c r="B29" s="22"/>
      <c r="E29" s="23"/>
      <c r="F29" s="29"/>
      <c r="G29" s="29"/>
      <c r="H29" s="29"/>
      <c r="I29" s="29"/>
      <c r="J29" s="29"/>
      <c r="K29" s="23"/>
    </row>
    <row r="30" spans="1:11" ht="12.75">
      <c r="A30" s="2"/>
      <c r="E30" s="23"/>
      <c r="F30" s="23"/>
      <c r="G30" s="23"/>
      <c r="H30" s="23"/>
      <c r="I30" s="23"/>
      <c r="J30" s="23"/>
      <c r="K30" s="23"/>
    </row>
    <row r="31" spans="1:11" ht="12.75">
      <c r="A31" s="2"/>
      <c r="E31" s="23"/>
      <c r="F31" s="29"/>
      <c r="G31" s="23"/>
      <c r="H31" s="23"/>
      <c r="I31" s="23"/>
      <c r="J31" s="30"/>
      <c r="K31" s="23"/>
    </row>
    <row r="32" spans="1:11" ht="12.75">
      <c r="A32" s="2"/>
      <c r="E32" s="23"/>
      <c r="F32" s="29"/>
      <c r="G32" s="23"/>
      <c r="H32" s="23"/>
      <c r="I32" s="23"/>
      <c r="J32" s="30"/>
      <c r="K32" s="23"/>
    </row>
    <row r="33" spans="1:11" ht="12.75">
      <c r="A33" s="2"/>
      <c r="E33" s="23"/>
      <c r="F33" s="29"/>
      <c r="G33" s="23"/>
      <c r="H33" s="23"/>
      <c r="I33" s="23"/>
      <c r="J33" s="30"/>
      <c r="K33" s="23"/>
    </row>
    <row r="34" spans="5:11" ht="12.75">
      <c r="E34" s="23"/>
      <c r="F34" s="29"/>
      <c r="G34" s="23"/>
      <c r="H34" s="23"/>
      <c r="I34" s="23"/>
      <c r="J34" s="30"/>
      <c r="K34" s="23"/>
    </row>
    <row r="35" spans="5:11" ht="12.75">
      <c r="E35" s="23"/>
      <c r="F35" s="29"/>
      <c r="G35" s="23"/>
      <c r="H35" s="23"/>
      <c r="I35" s="23"/>
      <c r="J35" s="30"/>
      <c r="K35" s="23"/>
    </row>
    <row r="36" spans="5:11" ht="12.75">
      <c r="E36" s="23"/>
      <c r="F36" s="29"/>
      <c r="G36" s="23"/>
      <c r="H36" s="23"/>
      <c r="I36" s="23"/>
      <c r="J36" s="30"/>
      <c r="K36" s="23"/>
    </row>
    <row r="37" spans="5:11" ht="12.75">
      <c r="E37" s="23"/>
      <c r="F37" s="29"/>
      <c r="G37" s="23"/>
      <c r="H37" s="23"/>
      <c r="I37" s="23"/>
      <c r="J37" s="30"/>
      <c r="K37" s="23"/>
    </row>
    <row r="38" spans="5:11" ht="12.75">
      <c r="E38" s="23"/>
      <c r="F38" s="29"/>
      <c r="G38" s="23"/>
      <c r="H38" s="23"/>
      <c r="I38" s="23"/>
      <c r="J38" s="30"/>
      <c r="K38" s="23"/>
    </row>
    <row r="39" spans="5:11" ht="12.75">
      <c r="E39" s="23"/>
      <c r="F39" s="29"/>
      <c r="G39" s="23"/>
      <c r="H39" s="23"/>
      <c r="I39" s="23"/>
      <c r="J39" s="30"/>
      <c r="K39" s="23"/>
    </row>
    <row r="40" spans="5:11" ht="12.75">
      <c r="E40" s="23"/>
      <c r="F40" s="29"/>
      <c r="G40" s="23"/>
      <c r="H40" s="23"/>
      <c r="I40" s="23"/>
      <c r="J40" s="30"/>
      <c r="K40" s="23"/>
    </row>
    <row r="41" spans="5:11" ht="12.75">
      <c r="E41" s="23"/>
      <c r="F41" s="29"/>
      <c r="G41" s="23"/>
      <c r="H41" s="23"/>
      <c r="I41" s="23"/>
      <c r="J41" s="30"/>
      <c r="K41" s="23"/>
    </row>
    <row r="42" spans="5:11" ht="12.75">
      <c r="E42" s="23"/>
      <c r="F42" s="29"/>
      <c r="G42" s="23"/>
      <c r="H42" s="23"/>
      <c r="I42" s="23"/>
      <c r="J42" s="30"/>
      <c r="K42" s="23"/>
    </row>
    <row r="43" spans="5:11" ht="12.75">
      <c r="E43" s="23"/>
      <c r="F43" s="29"/>
      <c r="G43" s="23"/>
      <c r="H43" s="23"/>
      <c r="I43" s="23"/>
      <c r="J43" s="30"/>
      <c r="K43" s="23"/>
    </row>
    <row r="44" spans="5:11" ht="12.75">
      <c r="E44" s="23"/>
      <c r="F44" s="23"/>
      <c r="G44" s="23"/>
      <c r="H44" s="23"/>
      <c r="I44" s="23"/>
      <c r="J44" s="23"/>
      <c r="K44" s="23"/>
    </row>
  </sheetData>
  <sheetProtection/>
  <protectedRanges>
    <protectedRange sqref="B5:B13" name="Range1"/>
  </protectedRanges>
  <mergeCells count="2">
    <mergeCell ref="A23:D23"/>
    <mergeCell ref="A22:D22"/>
  </mergeCells>
  <hyperlinks>
    <hyperlink ref="A24" r:id="rId1" display="http://eogld.ecomm.gm.com/NASApp/mediumduty/printbook?printbooktype=weightcalc&amp;doctype=truckselection&amp;year=2004"/>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Rankin</dc:creator>
  <cp:keywords/>
  <dc:description/>
  <cp:lastModifiedBy>Steve Rankin</cp:lastModifiedBy>
  <dcterms:created xsi:type="dcterms:W3CDTF">2007-09-30T02:35:04Z</dcterms:created>
  <dcterms:modified xsi:type="dcterms:W3CDTF">2007-09-30T02:48:04Z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